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6_農業水利施設保全合理化事業　太田川管水路\R7年度\04_業務\01_Ｒ７阿耕　合理化　太田川管水路　機能保全計画策定業務\00_当初\PPI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業務委託費内訳書!$A$1:$G$59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業務委託費内訳書!$G$59</definedName>
    <definedName name="内訳書工事価格総計" localSheetId="0">業務委託費内訳書!$G$58</definedName>
    <definedName name="内訳書工事価格総計通番" localSheetId="0">業務委託費内訳書!$I$58</definedName>
    <definedName name="内訳書工事価格総計名称" localSheetId="0">業務委託費内訳書!$A$58</definedName>
    <definedName name="内訳書工事価格通番" localSheetId="0">業務委託費内訳書!$I$59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59"/>
  <c r="G41"/>
  <c r="G36"/>
  <c r="G33"/>
  <c r="G32"/>
  <c r="G31"/>
  <c r="G30"/>
  <c r="G27"/>
  <c r="G15"/>
  <c r="G14"/>
  <c r="G13"/>
  <c r="G12"/>
  <c r="G11"/>
  <c r="G10"/>
  <c r="G58"/>
  <c r="G42"/>
  <c r="G43"/>
  <c r="G44"/>
  <c r="G45"/>
  <c r="G46"/>
  <c r="G47"/>
  <c r="G48"/>
  <c r="G54"/>
  <c r="G57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<sst xmlns="http://schemas.openxmlformats.org/spreadsheetml/2006/main">
  <si>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</si>
  <si>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</si>
  <si>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</si>
  <si>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</si>
  <si>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</si>
  <si>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合理化　太田川揚水機場　機能保全計画策定業務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</si>
  <si>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</si>
  <si>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</si>
  <si>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</si>
  <si>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</si>
  <si>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</si>
  <si>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</si>
  <si>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</si>
  <si>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</si>
  <si>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</si>
  <si>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</si>
  <si>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</si>
  <si>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機能診断【用排水ポンプ(横軸渦巻きポンプ)】
_x000d_事前調査</t>
  </si>
  <si>
    <t>施設</t>
  </si>
  <si>
    <t>機能診断【用排水ポンプ(横軸渦巻きポンプ)】
_x000d_概略診断評価</t>
  </si>
  <si>
    <t>機能診断【用排水ポンプ(横軸渦巻きポンプ)】
_x000d_性能低下予測</t>
  </si>
  <si>
    <t>機能診断【用排水ポンプ(横軸渦巻きポンプ)】
_x000d_機能保全対策の検討</t>
  </si>
  <si>
    <t>機能診断【用排水ポンプ(横軸渦巻きポンプ)】
_x000d_対策実施シナリオの作成</t>
  </si>
  <si>
    <t>機能診断【用排水ポンプ(横軸渦巻きポンプ)】
_x000d_機能保全コストの算定</t>
  </si>
  <si>
    <t>機能診断【用排水ポンプ(横軸渦巻きポンプ)】
_x000d_機能保全計画の策定</t>
  </si>
  <si>
    <t>機能診断【用排水ポンプ(横軸渦巻きポンプ)】
_x000d_農業水利ｽﾄｯｸ情報ﾃﾞｰﾀの作成</t>
  </si>
  <si>
    <t>機能診断【用排水ポンプ(横軸渦巻きポンプ)】
_x000d_点検とりまとめ</t>
  </si>
  <si>
    <t>機能診断【用排水ポンプ(横軸渦巻きポンプ)】
_x000d_事前調査(電気設備)</t>
  </si>
  <si>
    <t>機能診断【用排水ポンプ(横軸渦巻きポンプ)】
_x000d_詳細診断(電気設備)機能診断評価(健全度評価)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</si>
  <si>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</si>
  <si>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</si>
  <si>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</si>
  <si>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</si>
  <si>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</si>
  <si>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</si>
  <si>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</si>
  <si>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</si>
  <si>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</si>
  <si>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</si>
  <si>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</si>
  <si>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</si>
  <si>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</si>
  <si>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</si>
  <si>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</si>
  <si>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</si>
  <si>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</si>
  <si>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</si>
  <si>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現地調査（横軸渦巻きポンプ）
_x000d_</t>
  </si>
  <si>
    <t>概略診断調査（横軸渦巻きポンプ）
_x000d_</t>
  </si>
  <si>
    <t>現地調査（横軸渦巻きポンプ）
_x000d_（電気設備）</t>
  </si>
  <si>
    <t>詳細診断調査（横軸渦巻きポンプ）
_x000d_（電気設備）</t>
  </si>
  <si>
    <t>間接調査費
_x000d_</t>
  </si>
  <si>
    <t>施工管理費
_x000d_</t>
  </si>
  <si>
    <t>諸経費
_x000d_</t>
  </si>
  <si>
    <t>調査業務価格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</si>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</sst>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  <xf numFmtId="49" fontId="1" fillId="0" borderId="18" xfId="1" applyNumberFormat="1" applyFont="1" applyBorder="1" applyAlignment="1">
      <alignment vertical="top"/>
    </xf>
    <xf numFmtId="49" fontId="1" fillId="0" borderId="19" xfId="1" applyNumberFormat="1" applyFont="1" applyBorder="1" applyAlignment="1">
      <alignment vertical="top"/>
    </xf>
    <xf numFmtId="49" fontId="1" fillId="0" borderId="20" xfId="1" applyNumberFormat="1" applyFont="1" applyBorder="1" applyAlignment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+G11+G39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+G12+G30+G38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15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15</v>
      </c>
      <c r="D14" s="16"/>
      <c r="E14" s="17" t="s">
        <v>13</v>
      </c>
      <c r="F14" s="18">
        <v>1</v>
      </c>
      <c r="G14" s="19">
        <f>+G15+G27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+G16+G17+G18+G19+G20+G21+G22+G23+G24+G25+G26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18</v>
      </c>
      <c r="F16" s="18">
        <v>5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19</v>
      </c>
      <c r="E17" s="17" t="s">
        <v>18</v>
      </c>
      <c r="F17" s="18">
        <v>4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20</v>
      </c>
      <c r="E18" s="17" t="s">
        <v>18</v>
      </c>
      <c r="F18" s="18">
        <v>2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21</v>
      </c>
      <c r="E19" s="17" t="s">
        <v>18</v>
      </c>
      <c r="F19" s="18">
        <v>2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22</v>
      </c>
      <c r="E20" s="17" t="s">
        <v>18</v>
      </c>
      <c r="F20" s="18">
        <v>2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23</v>
      </c>
      <c r="E21" s="17" t="s">
        <v>18</v>
      </c>
      <c r="F21" s="18">
        <v>2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24</v>
      </c>
      <c r="E22" s="17" t="s">
        <v>18</v>
      </c>
      <c r="F22" s="18">
        <v>5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25</v>
      </c>
      <c r="E23" s="17" t="s">
        <v>18</v>
      </c>
      <c r="F23" s="18">
        <v>2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26</v>
      </c>
      <c r="E24" s="17" t="s">
        <v>18</v>
      </c>
      <c r="F24" s="18">
        <v>5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27</v>
      </c>
      <c r="E25" s="17" t="s">
        <v>18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28</v>
      </c>
      <c r="E26" s="17" t="s">
        <v>18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29</v>
      </c>
      <c r="E27" s="17" t="s">
        <v>13</v>
      </c>
      <c r="F27" s="18">
        <v>1</v>
      </c>
      <c r="G27" s="19">
        <f>+G28+G29</f>
        <v>0</v>
      </c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30</v>
      </c>
      <c r="E28" s="17" t="s">
        <v>31</v>
      </c>
      <c r="F28" s="18">
        <v>2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32</v>
      </c>
      <c r="E29" s="17" t="s">
        <v>31</v>
      </c>
      <c r="F29" s="18">
        <v>1</v>
      </c>
      <c r="G29" s="25"/>
      <c r="H29" s="20"/>
      <c r="I29" s="21">
        <v>20</v>
      </c>
      <c r="J29" s="21">
        <v>4</v>
      </c>
    </row>
    <row r="30" ht="42" customHeight="1">
      <c r="A30" s="14" t="s">
        <v>33</v>
      </c>
      <c r="B30" s="15"/>
      <c r="C30" s="15"/>
      <c r="D30" s="16"/>
      <c r="E30" s="17" t="s">
        <v>13</v>
      </c>
      <c r="F30" s="18">
        <v>1</v>
      </c>
      <c r="G30" s="19">
        <f>+G31</f>
        <v>0</v>
      </c>
      <c r="H30" s="20"/>
      <c r="I30" s="21">
        <v>21</v>
      </c>
      <c r="J30" s="21">
        <v>1</v>
      </c>
    </row>
    <row r="31" ht="42" customHeight="1">
      <c r="A31" s="22"/>
      <c r="B31" s="15" t="s">
        <v>33</v>
      </c>
      <c r="C31" s="15"/>
      <c r="D31" s="16"/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2</v>
      </c>
    </row>
    <row r="32" ht="42" customHeight="1">
      <c r="A32" s="22"/>
      <c r="B32" s="23"/>
      <c r="C32" s="15" t="s">
        <v>33</v>
      </c>
      <c r="D32" s="16"/>
      <c r="E32" s="17" t="s">
        <v>13</v>
      </c>
      <c r="F32" s="18">
        <v>1</v>
      </c>
      <c r="G32" s="19">
        <f>+G33+G36</f>
        <v>0</v>
      </c>
      <c r="H32" s="20"/>
      <c r="I32" s="21">
        <v>23</v>
      </c>
      <c r="J32" s="21">
        <v>3</v>
      </c>
    </row>
    <row r="33" ht="42" customHeight="1">
      <c r="A33" s="22"/>
      <c r="B33" s="23"/>
      <c r="C33" s="23"/>
      <c r="D33" s="24" t="s">
        <v>34</v>
      </c>
      <c r="E33" s="17" t="s">
        <v>13</v>
      </c>
      <c r="F33" s="18">
        <v>1</v>
      </c>
      <c r="G33" s="19">
        <f>+G34+G35</f>
        <v>0</v>
      </c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35</v>
      </c>
      <c r="E34" s="17" t="s">
        <v>31</v>
      </c>
      <c r="F34" s="18">
        <v>2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36</v>
      </c>
      <c r="E35" s="17" t="s">
        <v>31</v>
      </c>
      <c r="F35" s="18">
        <v>1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37</v>
      </c>
      <c r="E36" s="17" t="s">
        <v>13</v>
      </c>
      <c r="F36" s="18">
        <v>1</v>
      </c>
      <c r="G36" s="19">
        <f>+G37</f>
        <v>0</v>
      </c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38</v>
      </c>
      <c r="E37" s="17" t="s">
        <v>13</v>
      </c>
      <c r="F37" s="18">
        <v>1</v>
      </c>
      <c r="G37" s="25"/>
      <c r="H37" s="20"/>
      <c r="I37" s="21">
        <v>28</v>
      </c>
      <c r="J37" s="21">
        <v>4</v>
      </c>
    </row>
    <row r="38" ht="42" customHeight="1">
      <c r="A38" s="14" t="s">
        <v>39</v>
      </c>
      <c r="B38" s="15"/>
      <c r="C38" s="15"/>
      <c r="D38" s="16"/>
      <c r="E38" s="17" t="s">
        <v>13</v>
      </c>
      <c r="F38" s="18">
        <v>1</v>
      </c>
      <c r="G38" s="25"/>
      <c r="H38" s="20"/>
      <c r="I38" s="21">
        <v>29</v>
      </c>
      <c r="J38" s="21"/>
    </row>
    <row r="39" ht="42" customHeight="1">
      <c r="A39" s="14" t="s">
        <v>40</v>
      </c>
      <c r="B39" s="15"/>
      <c r="C39" s="15"/>
      <c r="D39" s="16"/>
      <c r="E39" s="17" t="s">
        <v>13</v>
      </c>
      <c r="F39" s="18">
        <v>1</v>
      </c>
      <c r="G39" s="25"/>
      <c r="H39" s="20"/>
      <c r="I39" s="21">
        <v>30</v>
      </c>
      <c r="J39" s="21"/>
    </row>
    <row r="40" ht="42" customHeight="1">
      <c r="A40" s="14" t="s">
        <v>41</v>
      </c>
      <c r="B40" s="15"/>
      <c r="C40" s="15"/>
      <c r="D40" s="16"/>
      <c r="E40" s="17" t="s">
        <v>13</v>
      </c>
      <c r="F40" s="18">
        <v>1</v>
      </c>
      <c r="G40" s="25"/>
      <c r="H40" s="20"/>
      <c r="I40" s="21">
        <v>31</v>
      </c>
      <c r="J40" s="21">
        <v>220</v>
      </c>
    </row>
    <row r="41" ht="42" customHeight="1">
      <c r="A41" s="14" t="s">
        <v>42</v>
      </c>
      <c r="B41" s="15"/>
      <c r="C41" s="15"/>
      <c r="D41" s="16"/>
      <c r="E41" s="17" t="s">
        <v>13</v>
      </c>
      <c r="F41" s="18">
        <v>1</v>
      </c>
      <c r="G41" s="19">
        <f>+G10+G40</f>
        <v>0</v>
      </c>
      <c r="H41" s="20"/>
      <c r="I41" s="21">
        <v>32</v>
      </c>
      <c r="J41" s="21"/>
    </row>
    <row r="42" ht="42" customHeight="1">
      <c r="A42" s="14" t="s">
        <v>43</v>
      </c>
      <c r="B42" s="15"/>
      <c r="C42" s="15"/>
      <c r="D42" s="16"/>
      <c r="E42" s="17" t="s">
        <v>13</v>
      </c>
      <c r="F42" s="18">
        <v>1</v>
      </c>
      <c r="G42" s="19">
        <f>+G43+G56</f>
        <v>0</v>
      </c>
      <c r="H42" s="20"/>
      <c r="I42" s="21">
        <v>33</v>
      </c>
      <c r="J42" s="21"/>
    </row>
    <row r="43" ht="42" customHeight="1">
      <c r="A43" s="14" t="s">
        <v>44</v>
      </c>
      <c r="B43" s="15"/>
      <c r="C43" s="15"/>
      <c r="D43" s="16"/>
      <c r="E43" s="17" t="s">
        <v>13</v>
      </c>
      <c r="F43" s="18">
        <v>1</v>
      </c>
      <c r="G43" s="19">
        <f>+G44+G54</f>
        <v>0</v>
      </c>
      <c r="H43" s="20"/>
      <c r="I43" s="21">
        <v>34</v>
      </c>
      <c r="J43" s="21"/>
    </row>
    <row r="44" ht="42" customHeight="1">
      <c r="A44" s="14" t="s">
        <v>45</v>
      </c>
      <c r="B44" s="15"/>
      <c r="C44" s="15"/>
      <c r="D44" s="16"/>
      <c r="E44" s="17" t="s">
        <v>13</v>
      </c>
      <c r="F44" s="18">
        <v>1</v>
      </c>
      <c r="G44" s="19">
        <f>+G45+G53</f>
        <v>0</v>
      </c>
      <c r="H44" s="20"/>
      <c r="I44" s="21">
        <v>35</v>
      </c>
      <c r="J44" s="21"/>
    </row>
    <row r="45" ht="42" customHeight="1">
      <c r="A45" s="14" t="s">
        <v>46</v>
      </c>
      <c r="B45" s="15"/>
      <c r="C45" s="15"/>
      <c r="D45" s="16"/>
      <c r="E45" s="17" t="s">
        <v>13</v>
      </c>
      <c r="F45" s="18">
        <v>1</v>
      </c>
      <c r="G45" s="19">
        <f>+G46</f>
        <v>0</v>
      </c>
      <c r="H45" s="20"/>
      <c r="I45" s="21">
        <v>36</v>
      </c>
      <c r="J45" s="21">
        <v>1</v>
      </c>
    </row>
    <row r="46" ht="42" customHeight="1">
      <c r="A46" s="22"/>
      <c r="B46" s="15" t="s">
        <v>46</v>
      </c>
      <c r="C46" s="15"/>
      <c r="D46" s="16"/>
      <c r="E46" s="17" t="s">
        <v>13</v>
      </c>
      <c r="F46" s="18">
        <v>1</v>
      </c>
      <c r="G46" s="19">
        <f>+G47</f>
        <v>0</v>
      </c>
      <c r="H46" s="20"/>
      <c r="I46" s="21">
        <v>37</v>
      </c>
      <c r="J46" s="21">
        <v>2</v>
      </c>
    </row>
    <row r="47" ht="42" customHeight="1">
      <c r="A47" s="22"/>
      <c r="B47" s="23"/>
      <c r="C47" s="15" t="s">
        <v>46</v>
      </c>
      <c r="D47" s="16"/>
      <c r="E47" s="17" t="s">
        <v>13</v>
      </c>
      <c r="F47" s="18">
        <v>1</v>
      </c>
      <c r="G47" s="19">
        <f>+G48</f>
        <v>0</v>
      </c>
      <c r="H47" s="20"/>
      <c r="I47" s="21">
        <v>38</v>
      </c>
      <c r="J47" s="21">
        <v>3</v>
      </c>
    </row>
    <row r="48" ht="42" customHeight="1">
      <c r="A48" s="22"/>
      <c r="B48" s="23"/>
      <c r="C48" s="23"/>
      <c r="D48" s="24" t="s">
        <v>46</v>
      </c>
      <c r="E48" s="17" t="s">
        <v>13</v>
      </c>
      <c r="F48" s="18">
        <v>1</v>
      </c>
      <c r="G48" s="19">
        <f>+G49+G50+G51+G52</f>
        <v>0</v>
      </c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47</v>
      </c>
      <c r="E49" s="17" t="s">
        <v>18</v>
      </c>
      <c r="F49" s="18">
        <v>2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48</v>
      </c>
      <c r="E50" s="17" t="s">
        <v>18</v>
      </c>
      <c r="F50" s="18">
        <v>2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49</v>
      </c>
      <c r="E51" s="17" t="s">
        <v>18</v>
      </c>
      <c r="F51" s="18">
        <v>1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50</v>
      </c>
      <c r="E52" s="17" t="s">
        <v>18</v>
      </c>
      <c r="F52" s="18">
        <v>1</v>
      </c>
      <c r="G52" s="25"/>
      <c r="H52" s="20"/>
      <c r="I52" s="21">
        <v>43</v>
      </c>
      <c r="J52" s="21">
        <v>4</v>
      </c>
    </row>
    <row r="53" ht="42" customHeight="1">
      <c r="A53" s="14" t="s">
        <v>39</v>
      </c>
      <c r="B53" s="15"/>
      <c r="C53" s="15"/>
      <c r="D53" s="16"/>
      <c r="E53" s="17" t="s">
        <v>13</v>
      </c>
      <c r="F53" s="18">
        <v>1</v>
      </c>
      <c r="G53" s="25"/>
      <c r="H53" s="20"/>
      <c r="I53" s="21">
        <v>44</v>
      </c>
      <c r="J53" s="21"/>
    </row>
    <row r="54" ht="42" customHeight="1">
      <c r="A54" s="14" t="s">
        <v>51</v>
      </c>
      <c r="B54" s="15"/>
      <c r="C54" s="15"/>
      <c r="D54" s="16"/>
      <c r="E54" s="17" t="s">
        <v>13</v>
      </c>
      <c r="F54" s="18">
        <v>1</v>
      </c>
      <c r="G54" s="19">
        <f>+G55</f>
        <v>0</v>
      </c>
      <c r="H54" s="20"/>
      <c r="I54" s="21">
        <v>45</v>
      </c>
      <c r="J54" s="21"/>
    </row>
    <row r="55" ht="42" customHeight="1">
      <c r="A55" s="14" t="s">
        <v>52</v>
      </c>
      <c r="B55" s="15"/>
      <c r="C55" s="15"/>
      <c r="D55" s="16"/>
      <c r="E55" s="17" t="s">
        <v>13</v>
      </c>
      <c r="F55" s="18">
        <v>1</v>
      </c>
      <c r="G55" s="25"/>
      <c r="H55" s="20"/>
      <c r="I55" s="21">
        <v>46</v>
      </c>
      <c r="J55" s="21"/>
    </row>
    <row r="56" ht="42" customHeight="1">
      <c r="A56" s="14" t="s">
        <v>53</v>
      </c>
      <c r="B56" s="15"/>
      <c r="C56" s="15"/>
      <c r="D56" s="16"/>
      <c r="E56" s="17" t="s">
        <v>13</v>
      </c>
      <c r="F56" s="18">
        <v>1</v>
      </c>
      <c r="G56" s="25"/>
      <c r="H56" s="20"/>
      <c r="I56" s="21">
        <v>47</v>
      </c>
      <c r="J56" s="21"/>
    </row>
    <row r="57" ht="42" customHeight="1">
      <c r="A57" s="14" t="s">
        <v>54</v>
      </c>
      <c r="B57" s="15"/>
      <c r="C57" s="15"/>
      <c r="D57" s="16"/>
      <c r="E57" s="17" t="s">
        <v>13</v>
      </c>
      <c r="F57" s="18">
        <v>1</v>
      </c>
      <c r="G57" s="19">
        <f>+G42</f>
        <v>0</v>
      </c>
      <c r="H57" s="20"/>
      <c r="I57" s="21">
        <v>48</v>
      </c>
      <c r="J57" s="21"/>
    </row>
    <row r="58" ht="42" customHeight="1">
      <c r="A58" s="26" t="s">
        <v>55</v>
      </c>
      <c r="B58" s="27"/>
      <c r="C58" s="27"/>
      <c r="D58" s="28"/>
      <c r="E58" s="29" t="s">
        <v>13</v>
      </c>
      <c r="F58" s="30">
        <v>1</v>
      </c>
      <c r="G58" s="31">
        <f>+G41+G57</f>
        <v>0</v>
      </c>
      <c r="I58" s="32">
        <v>49</v>
      </c>
      <c r="J58" s="32">
        <v>30</v>
      </c>
    </row>
    <row r="59" ht="42" customHeight="1">
      <c r="A59" s="33" t="s">
        <v>56</v>
      </c>
      <c r="B59" s="34"/>
      <c r="C59" s="34"/>
      <c r="D59" s="35"/>
      <c r="E59" s="36" t="s">
        <v>57</v>
      </c>
      <c r="F59" s="37" t="s">
        <v>57</v>
      </c>
      <c r="G59" s="38">
        <f>G58</f>
        <v>0</v>
      </c>
      <c r="I59" s="32">
        <v>50</v>
      </c>
      <c r="J59" s="32">
        <v>90</v>
      </c>
    </row>
    <row r="60" ht="42" customHeight="1"/>
    <row r="61" ht="42" customHeight="1"/>
  </sheetData>
  <sheetProtection sheet="1" objects="1" scenarios="1" spinCount="100000" saltValue="gTOjSt3Kb9SIZlYDzjBkTUw8ByafIeMFyw0ba6Ew9alrWwVR/dCyPfKZQK+sFGEw1CoBLjNYn7soMLnXiyIG5w==" hashValue="B0S1jb5vs0pAvvXMahBaO7ud8NmniOLwVH/7dS464YkSmfRyN50bKyFp3Jq5p4mYPUkO0ozO8YSZulAZx+i95A==" algorithmName="SHA-512" password="FD80"/>
  <mergeCells count="31">
    <mergeCell ref="A59:D59"/>
    <mergeCell ref="B8:G8"/>
    <mergeCell ref="A9:D9"/>
    <mergeCell ref="F3:G3"/>
    <mergeCell ref="F4:G4"/>
    <mergeCell ref="F5:G5"/>
    <mergeCell ref="A7:G7"/>
    <mergeCell ref="A58:D58"/>
    <mergeCell ref="A10:D10"/>
    <mergeCell ref="A11:D11"/>
    <mergeCell ref="A12:D12"/>
    <mergeCell ref="B13:D13"/>
    <mergeCell ref="C14:D14"/>
    <mergeCell ref="A30:D30"/>
    <mergeCell ref="B31:D31"/>
    <mergeCell ref="C32:D32"/>
    <mergeCell ref="A38:D38"/>
    <mergeCell ref="A39:D39"/>
    <mergeCell ref="A40:D40"/>
    <mergeCell ref="A41:D41"/>
    <mergeCell ref="A42:D42"/>
    <mergeCell ref="A43:D43"/>
    <mergeCell ref="A44:D44"/>
    <mergeCell ref="A45:D45"/>
    <mergeCell ref="B46:D46"/>
    <mergeCell ref="C47:D47"/>
    <mergeCell ref="A53:D53"/>
    <mergeCell ref="A54:D54"/>
    <mergeCell ref="A55:D55"/>
    <mergeCell ref="A56:D56"/>
    <mergeCell ref="A57:D5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kitauchi makoto</cp:lastModifiedBy>
  <cp:lastPrinted>2020-10-12T05:07:54Z</cp:lastPrinted>
  <dcterms:created xsi:type="dcterms:W3CDTF">2014-01-09T08:55:00Z</dcterms:created>
  <dcterms:modified xsi:type="dcterms:W3CDTF">2025-07-17T08:26:12Z</dcterms:modified>
</cp:coreProperties>
</file>